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<sst xmlns="http://schemas.openxmlformats.org/spreadsheetml/2006/main" count="15" uniqueCount="15">
  <si>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Horsepower</t>
  </si>
  <si>
    <t>Watts</t>
  </si>
  <si>
    <t>Minutes Available</t>
  </si>
  <si>
    <t xml:space="preserve">Battery Pack Voltage  </t>
  </si>
  <si>
    <t xml:space="preserve">Total mAh Available  </t>
  </si>
  <si>
    <t>mAh per Minute</t>
  </si>
  <si>
    <t>Weight per Pack (oz)</t>
  </si>
  <si>
    <t>Total Weight of PPG Battery Pack (lbs)</t>
  </si>
  <si>
    <t>Cost per Pack ($)</t>
  </si>
  <si>
    <t>Total Costs of PPG Battery Pack ($)</t>
  </si>
  <si>
    <t xml:space="preserve">       Updateable Fields</t>
  </si>
  <si>
    <t xml:space="preserve">mAh of Pack(s)  </t>
  </si>
  <si>
    <t xml:space="preserve">Number of Pack(s)  </t>
  </si>
  <si>
    <t>Electric PPG Spreadsheet</t>
  </si>
  <si>
    <t xml:space="preserve">       by Mark Deseck ©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</si>
</sst>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0"/>
    </font>
    <font>
      <sz val="2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Flight Time (min) 
Vs Horsepower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Flight Time (mins)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Sheet1!$A$15:$A$54</c:f>
              <c:numCache/>
            </c:numRef>
          </c:cat>
          <c:val>
            <c:numRef>
              <c:f>Sheet1!$D$15:$D$54</c:f>
              <c:numCache/>
            </c:numRef>
          </c:val>
          <c:smooth val="0"/>
        </c:ser>
        <c:axId val="62810331"/>
        <c:axId val="28422068"/>
      </c:lineChart>
      <c:catAx>
        <c:axId val="6281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Horsepower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Flight 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103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13</xdr:row>
      <xdr:rowOff>9525</xdr:rowOff>
    </xdr:from>
    <xdr:to>
      <xdr:col>12</xdr:col>
      <xdr:colOff>238125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933825" y="2457450"/>
        <a:ext cx="49911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</xdr:row>
      <xdr:rowOff>47625</xdr:rowOff>
    </xdr:from>
    <xdr:to>
      <xdr:col>4</xdr:col>
      <xdr:colOff>180975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848100" y="742950"/>
          <a:ext cx="14287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E3" sqref="E3"/>
    </sheetView>
  </sheetViews>
  <sheetFormatPr defaultColWidth="9.140625" defaultRowHeight="12.75"/>
  <cols>
    <col min="1" max="1" width="19.00390625" style="0" customWidth="1"/>
    <col min="3" max="3" width="17.140625" style="0" customWidth="1"/>
    <col min="4" max="4" width="11.8515625" style="0" customWidth="1"/>
  </cols>
  <sheetData>
    <row r="1" ht="30">
      <c r="A1" s="16" t="s">
        <v>13</v>
      </c>
    </row>
    <row r="2" ht="12.75">
      <c r="A2" s="17" t="s">
        <v>14</v>
      </c>
    </row>
    <row r="3" ht="12" customHeight="1">
      <c r="A3" s="16"/>
    </row>
    <row r="4" spans="1:4" s="7" customFormat="1" ht="15">
      <c r="A4" s="15" t="s">
        <v>3</v>
      </c>
      <c r="B4" s="15"/>
      <c r="C4" s="15"/>
      <c r="D4" s="6">
        <v>7.2</v>
      </c>
    </row>
    <row r="5" spans="1:4" s="7" customFormat="1" ht="15">
      <c r="A5" s="15" t="s">
        <v>11</v>
      </c>
      <c r="B5" s="15"/>
      <c r="C5" s="15"/>
      <c r="D5" s="6">
        <v>2000</v>
      </c>
    </row>
    <row r="6" spans="1:5" s="7" customFormat="1" ht="15">
      <c r="A6" s="15" t="s">
        <v>12</v>
      </c>
      <c r="B6" s="15"/>
      <c r="C6" s="15"/>
      <c r="D6" s="6">
        <v>112</v>
      </c>
      <c r="E6" s="7" t="s">
        <v>10</v>
      </c>
    </row>
    <row r="7" spans="1:4" s="7" customFormat="1" ht="15">
      <c r="A7" s="15" t="s">
        <v>6</v>
      </c>
      <c r="B7" s="15"/>
      <c r="C7" s="15"/>
      <c r="D7" s="6">
        <v>4</v>
      </c>
    </row>
    <row r="8" spans="1:4" s="7" customFormat="1" ht="15">
      <c r="A8" s="15" t="s">
        <v>8</v>
      </c>
      <c r="B8" s="15"/>
      <c r="C8" s="15"/>
      <c r="D8" s="6">
        <v>15</v>
      </c>
    </row>
    <row r="9" spans="1:4" s="7" customFormat="1" ht="5.25" customHeight="1">
      <c r="A9" s="5"/>
      <c r="B9" s="5"/>
      <c r="C9" s="5"/>
      <c r="D9" s="8"/>
    </row>
    <row r="10" spans="1:4" s="7" customFormat="1" ht="15">
      <c r="A10" s="15" t="s">
        <v>4</v>
      </c>
      <c r="B10" s="15"/>
      <c r="C10" s="15"/>
      <c r="D10" s="9">
        <f>D5*D6</f>
        <v>224000</v>
      </c>
    </row>
    <row r="11" spans="1:4" s="7" customFormat="1" ht="15">
      <c r="A11" s="15" t="s">
        <v>9</v>
      </c>
      <c r="B11" s="15"/>
      <c r="C11" s="15"/>
      <c r="D11" s="10">
        <f>D6*D8</f>
        <v>1680</v>
      </c>
    </row>
    <row r="12" spans="1:4" s="7" customFormat="1" ht="15">
      <c r="A12" s="15" t="s">
        <v>7</v>
      </c>
      <c r="B12" s="15"/>
      <c r="C12" s="15"/>
      <c r="D12" s="11">
        <f>D6*D7/16</f>
        <v>28</v>
      </c>
    </row>
    <row r="14" spans="1:4" ht="25.5">
      <c r="A14" s="1" t="s">
        <v>0</v>
      </c>
      <c r="B14" s="1" t="s">
        <v>1</v>
      </c>
      <c r="C14" s="1" t="s">
        <v>5</v>
      </c>
      <c r="D14" s="1" t="s">
        <v>2</v>
      </c>
    </row>
    <row r="15" spans="1:4" ht="12.75">
      <c r="A15" s="2">
        <v>0.5</v>
      </c>
      <c r="B15" s="2">
        <f>A15*746</f>
        <v>373</v>
      </c>
      <c r="C15" s="3">
        <f>(B15*1000)/($D$4*60)</f>
        <v>863.425925925926</v>
      </c>
      <c r="D15" s="4">
        <f>$D$10/C15</f>
        <v>259.43163538873995</v>
      </c>
    </row>
    <row r="16" spans="1:4" ht="12.75">
      <c r="A16" s="2">
        <v>1</v>
      </c>
      <c r="B16" s="2">
        <f aca="true" t="shared" si="0" ref="B16:B54">A16*746</f>
        <v>746</v>
      </c>
      <c r="C16" s="3">
        <f aca="true" t="shared" si="1" ref="C16:C54">(B16*1000)/($D$4*60)</f>
        <v>1726.851851851852</v>
      </c>
      <c r="D16" s="4">
        <f aca="true" t="shared" si="2" ref="D16:D54">$D$10/C16</f>
        <v>129.71581769436997</v>
      </c>
    </row>
    <row r="17" spans="1:4" ht="12.75">
      <c r="A17" s="2">
        <f>A16+0.5</f>
        <v>1.5</v>
      </c>
      <c r="B17" s="2">
        <f t="shared" si="0"/>
        <v>1119</v>
      </c>
      <c r="C17" s="3">
        <f t="shared" si="1"/>
        <v>2590.277777777778</v>
      </c>
      <c r="D17" s="4">
        <f t="shared" si="2"/>
        <v>86.47721179624665</v>
      </c>
    </row>
    <row r="18" spans="1:4" ht="12.75">
      <c r="A18" s="2">
        <f aca="true" t="shared" si="3" ref="A18:A54">A17+0.5</f>
        <v>2</v>
      </c>
      <c r="B18" s="2">
        <f t="shared" si="0"/>
        <v>1492</v>
      </c>
      <c r="C18" s="3">
        <f t="shared" si="1"/>
        <v>3453.703703703704</v>
      </c>
      <c r="D18" s="4">
        <f t="shared" si="2"/>
        <v>64.85790884718499</v>
      </c>
    </row>
    <row r="19" spans="1:4" ht="12.75">
      <c r="A19" s="2">
        <f t="shared" si="3"/>
        <v>2.5</v>
      </c>
      <c r="B19" s="2">
        <f t="shared" si="0"/>
        <v>1865</v>
      </c>
      <c r="C19" s="3">
        <f t="shared" si="1"/>
        <v>4317.12962962963</v>
      </c>
      <c r="D19" s="4">
        <f t="shared" si="2"/>
        <v>51.88632707774799</v>
      </c>
    </row>
    <row r="20" spans="1:4" ht="12.75">
      <c r="A20" s="2">
        <f t="shared" si="3"/>
        <v>3</v>
      </c>
      <c r="B20" s="2">
        <f t="shared" si="0"/>
        <v>2238</v>
      </c>
      <c r="C20" s="3">
        <f t="shared" si="1"/>
        <v>5180.555555555556</v>
      </c>
      <c r="D20" s="4">
        <f t="shared" si="2"/>
        <v>43.238605898123325</v>
      </c>
    </row>
    <row r="21" spans="1:4" ht="12.75">
      <c r="A21" s="2">
        <f t="shared" si="3"/>
        <v>3.5</v>
      </c>
      <c r="B21" s="2">
        <f t="shared" si="0"/>
        <v>2611</v>
      </c>
      <c r="C21" s="3">
        <f t="shared" si="1"/>
        <v>6043.981481481482</v>
      </c>
      <c r="D21" s="4">
        <f t="shared" si="2"/>
        <v>37.06166219839142</v>
      </c>
    </row>
    <row r="22" spans="1:4" ht="12.75">
      <c r="A22" s="2">
        <f t="shared" si="3"/>
        <v>4</v>
      </c>
      <c r="B22" s="2">
        <f t="shared" si="0"/>
        <v>2984</v>
      </c>
      <c r="C22" s="3">
        <f t="shared" si="1"/>
        <v>6907.407407407408</v>
      </c>
      <c r="D22" s="4">
        <f t="shared" si="2"/>
        <v>32.428954423592494</v>
      </c>
    </row>
    <row r="23" spans="1:4" ht="12.75">
      <c r="A23" s="2">
        <f t="shared" si="3"/>
        <v>4.5</v>
      </c>
      <c r="B23" s="2">
        <f t="shared" si="0"/>
        <v>3357</v>
      </c>
      <c r="C23" s="3">
        <f t="shared" si="1"/>
        <v>7770.833333333333</v>
      </c>
      <c r="D23" s="4">
        <f t="shared" si="2"/>
        <v>28.82573726541555</v>
      </c>
    </row>
    <row r="24" spans="1:4" ht="12.75">
      <c r="A24" s="12">
        <f t="shared" si="3"/>
        <v>5</v>
      </c>
      <c r="B24" s="12">
        <f t="shared" si="0"/>
        <v>3730</v>
      </c>
      <c r="C24" s="13">
        <f t="shared" si="1"/>
        <v>8634.25925925926</v>
      </c>
      <c r="D24" s="14">
        <f t="shared" si="2"/>
        <v>25.943163538873996</v>
      </c>
    </row>
    <row r="25" spans="1:4" ht="12.75">
      <c r="A25" s="2">
        <f t="shared" si="3"/>
        <v>5.5</v>
      </c>
      <c r="B25" s="2">
        <f t="shared" si="0"/>
        <v>4103</v>
      </c>
      <c r="C25" s="3">
        <f t="shared" si="1"/>
        <v>9497.685185185184</v>
      </c>
      <c r="D25" s="4">
        <f t="shared" si="2"/>
        <v>23.584694126249087</v>
      </c>
    </row>
    <row r="26" spans="1:4" ht="12.75">
      <c r="A26" s="2">
        <f t="shared" si="3"/>
        <v>6</v>
      </c>
      <c r="B26" s="2">
        <f t="shared" si="0"/>
        <v>4476</v>
      </c>
      <c r="C26" s="3">
        <f t="shared" si="1"/>
        <v>10361.111111111111</v>
      </c>
      <c r="D26" s="4">
        <f t="shared" si="2"/>
        <v>21.619302949061662</v>
      </c>
    </row>
    <row r="27" spans="1:4" ht="12.75">
      <c r="A27" s="2">
        <f t="shared" si="3"/>
        <v>6.5</v>
      </c>
      <c r="B27" s="2">
        <f t="shared" si="0"/>
        <v>4849</v>
      </c>
      <c r="C27" s="3">
        <f t="shared" si="1"/>
        <v>11224.537037037036</v>
      </c>
      <c r="D27" s="4">
        <f t="shared" si="2"/>
        <v>19.95627964528769</v>
      </c>
    </row>
    <row r="28" spans="1:4" ht="12.75">
      <c r="A28" s="2">
        <f t="shared" si="3"/>
        <v>7</v>
      </c>
      <c r="B28" s="2">
        <f t="shared" si="0"/>
        <v>5222</v>
      </c>
      <c r="C28" s="3">
        <f t="shared" si="1"/>
        <v>12087.962962962964</v>
      </c>
      <c r="D28" s="4">
        <f t="shared" si="2"/>
        <v>18.53083109919571</v>
      </c>
    </row>
    <row r="29" spans="1:4" ht="12.75">
      <c r="A29" s="2">
        <f t="shared" si="3"/>
        <v>7.5</v>
      </c>
      <c r="B29" s="2">
        <f t="shared" si="0"/>
        <v>5595</v>
      </c>
      <c r="C29" s="3">
        <f t="shared" si="1"/>
        <v>12951.388888888889</v>
      </c>
      <c r="D29" s="4">
        <f t="shared" si="2"/>
        <v>17.29544235924933</v>
      </c>
    </row>
    <row r="30" spans="1:4" ht="12.75">
      <c r="A30" s="2">
        <f t="shared" si="3"/>
        <v>8</v>
      </c>
      <c r="B30" s="2">
        <f t="shared" si="0"/>
        <v>5968</v>
      </c>
      <c r="C30" s="3">
        <f t="shared" si="1"/>
        <v>13814.814814814816</v>
      </c>
      <c r="D30" s="4">
        <f t="shared" si="2"/>
        <v>16.214477211796247</v>
      </c>
    </row>
    <row r="31" spans="1:4" ht="12.75">
      <c r="A31" s="2">
        <f t="shared" si="3"/>
        <v>8.5</v>
      </c>
      <c r="B31" s="2">
        <f t="shared" si="0"/>
        <v>6341</v>
      </c>
      <c r="C31" s="3">
        <f t="shared" si="1"/>
        <v>14678.24074074074</v>
      </c>
      <c r="D31" s="4">
        <f t="shared" si="2"/>
        <v>15.260684434631761</v>
      </c>
    </row>
    <row r="32" spans="1:4" ht="12.75">
      <c r="A32" s="2">
        <f t="shared" si="3"/>
        <v>9</v>
      </c>
      <c r="B32" s="2">
        <f t="shared" si="0"/>
        <v>6714</v>
      </c>
      <c r="C32" s="3">
        <f t="shared" si="1"/>
        <v>15541.666666666666</v>
      </c>
      <c r="D32" s="4">
        <f t="shared" si="2"/>
        <v>14.412868632707776</v>
      </c>
    </row>
    <row r="33" spans="1:4" ht="12.75">
      <c r="A33" s="2">
        <f t="shared" si="3"/>
        <v>9.5</v>
      </c>
      <c r="B33" s="2">
        <f t="shared" si="0"/>
        <v>7087</v>
      </c>
      <c r="C33" s="3">
        <f t="shared" si="1"/>
        <v>16405.09259259259</v>
      </c>
      <c r="D33" s="4">
        <f t="shared" si="2"/>
        <v>13.654296599407367</v>
      </c>
    </row>
    <row r="34" spans="1:4" ht="12.75">
      <c r="A34" s="2">
        <f t="shared" si="3"/>
        <v>10</v>
      </c>
      <c r="B34" s="2">
        <f t="shared" si="0"/>
        <v>7460</v>
      </c>
      <c r="C34" s="3">
        <f t="shared" si="1"/>
        <v>17268.51851851852</v>
      </c>
      <c r="D34" s="4">
        <f t="shared" si="2"/>
        <v>12.971581769436998</v>
      </c>
    </row>
    <row r="35" spans="1:4" ht="12.75">
      <c r="A35" s="2">
        <f t="shared" si="3"/>
        <v>10.5</v>
      </c>
      <c r="B35" s="2">
        <f t="shared" si="0"/>
        <v>7833</v>
      </c>
      <c r="C35" s="3">
        <f t="shared" si="1"/>
        <v>18131.944444444445</v>
      </c>
      <c r="D35" s="4">
        <f t="shared" si="2"/>
        <v>12.353887399463806</v>
      </c>
    </row>
    <row r="36" spans="1:4" ht="12.75">
      <c r="A36" s="2">
        <f t="shared" si="3"/>
        <v>11</v>
      </c>
      <c r="B36" s="2">
        <f t="shared" si="0"/>
        <v>8206</v>
      </c>
      <c r="C36" s="3">
        <f t="shared" si="1"/>
        <v>18995.37037037037</v>
      </c>
      <c r="D36" s="4">
        <f t="shared" si="2"/>
        <v>11.792347063124543</v>
      </c>
    </row>
    <row r="37" spans="1:4" ht="12.75">
      <c r="A37" s="2">
        <f t="shared" si="3"/>
        <v>11.5</v>
      </c>
      <c r="B37" s="2">
        <f t="shared" si="0"/>
        <v>8579</v>
      </c>
      <c r="C37" s="3">
        <f t="shared" si="1"/>
        <v>19858.796296296296</v>
      </c>
      <c r="D37" s="4">
        <f t="shared" si="2"/>
        <v>11.279636321249564</v>
      </c>
    </row>
    <row r="38" spans="1:4" ht="12.75">
      <c r="A38" s="2">
        <f t="shared" si="3"/>
        <v>12</v>
      </c>
      <c r="B38" s="2">
        <f t="shared" si="0"/>
        <v>8952</v>
      </c>
      <c r="C38" s="3">
        <f t="shared" si="1"/>
        <v>20722.222222222223</v>
      </c>
      <c r="D38" s="4">
        <f t="shared" si="2"/>
        <v>10.809651474530831</v>
      </c>
    </row>
    <row r="39" spans="1:4" ht="12.75">
      <c r="A39" s="2">
        <f t="shared" si="3"/>
        <v>12.5</v>
      </c>
      <c r="B39" s="2">
        <f t="shared" si="0"/>
        <v>9325</v>
      </c>
      <c r="C39" s="3">
        <f t="shared" si="1"/>
        <v>21585.64814814815</v>
      </c>
      <c r="D39" s="4">
        <f t="shared" si="2"/>
        <v>10.377265415549598</v>
      </c>
    </row>
    <row r="40" spans="1:4" ht="12.75">
      <c r="A40" s="2">
        <f t="shared" si="3"/>
        <v>13</v>
      </c>
      <c r="B40" s="2">
        <f t="shared" si="0"/>
        <v>9698</v>
      </c>
      <c r="C40" s="3">
        <f t="shared" si="1"/>
        <v>22449.074074074073</v>
      </c>
      <c r="D40" s="4">
        <f t="shared" si="2"/>
        <v>9.978139822643845</v>
      </c>
    </row>
    <row r="41" spans="1:4" ht="12.75">
      <c r="A41" s="2">
        <f t="shared" si="3"/>
        <v>13.5</v>
      </c>
      <c r="B41" s="2">
        <f t="shared" si="0"/>
        <v>10071</v>
      </c>
      <c r="C41" s="3">
        <f t="shared" si="1"/>
        <v>23312.5</v>
      </c>
      <c r="D41" s="4">
        <f t="shared" si="2"/>
        <v>9.60857908847185</v>
      </c>
    </row>
    <row r="42" spans="1:4" ht="12.75">
      <c r="A42" s="2">
        <f t="shared" si="3"/>
        <v>14</v>
      </c>
      <c r="B42" s="2">
        <f t="shared" si="0"/>
        <v>10444</v>
      </c>
      <c r="C42" s="3">
        <f t="shared" si="1"/>
        <v>24175.925925925927</v>
      </c>
      <c r="D42" s="4">
        <f t="shared" si="2"/>
        <v>9.265415549597854</v>
      </c>
    </row>
    <row r="43" spans="1:4" ht="12.75">
      <c r="A43" s="2">
        <f t="shared" si="3"/>
        <v>14.5</v>
      </c>
      <c r="B43" s="2">
        <f t="shared" si="0"/>
        <v>10817</v>
      </c>
      <c r="C43" s="3">
        <f t="shared" si="1"/>
        <v>25039.35185185185</v>
      </c>
      <c r="D43" s="4">
        <f t="shared" si="2"/>
        <v>8.945918461680689</v>
      </c>
    </row>
    <row r="44" spans="1:4" ht="12.75">
      <c r="A44" s="2">
        <f t="shared" si="3"/>
        <v>15</v>
      </c>
      <c r="B44" s="2">
        <f t="shared" si="0"/>
        <v>11190</v>
      </c>
      <c r="C44" s="3">
        <f t="shared" si="1"/>
        <v>25902.777777777777</v>
      </c>
      <c r="D44" s="4">
        <f t="shared" si="2"/>
        <v>8.647721179624664</v>
      </c>
    </row>
    <row r="45" spans="1:4" ht="12.75">
      <c r="A45" s="2">
        <f t="shared" si="3"/>
        <v>15.5</v>
      </c>
      <c r="B45" s="2">
        <f t="shared" si="0"/>
        <v>11563</v>
      </c>
      <c r="C45" s="3">
        <f t="shared" si="1"/>
        <v>26766.203703703704</v>
      </c>
      <c r="D45" s="4">
        <f t="shared" si="2"/>
        <v>8.368762431894837</v>
      </c>
    </row>
    <row r="46" spans="1:4" ht="12.75">
      <c r="A46" s="2">
        <f t="shared" si="3"/>
        <v>16</v>
      </c>
      <c r="B46" s="2">
        <f t="shared" si="0"/>
        <v>11936</v>
      </c>
      <c r="C46" s="3">
        <f t="shared" si="1"/>
        <v>27629.62962962963</v>
      </c>
      <c r="D46" s="4">
        <f t="shared" si="2"/>
        <v>8.107238605898123</v>
      </c>
    </row>
    <row r="47" spans="1:4" ht="12.75">
      <c r="A47" s="2">
        <f t="shared" si="3"/>
        <v>16.5</v>
      </c>
      <c r="B47" s="2">
        <f t="shared" si="0"/>
        <v>12309</v>
      </c>
      <c r="C47" s="3">
        <f t="shared" si="1"/>
        <v>28493.055555555555</v>
      </c>
      <c r="D47" s="4">
        <f t="shared" si="2"/>
        <v>7.861564708749696</v>
      </c>
    </row>
    <row r="48" spans="1:4" ht="12.75">
      <c r="A48" s="2">
        <f t="shared" si="3"/>
        <v>17</v>
      </c>
      <c r="B48" s="2">
        <f t="shared" si="0"/>
        <v>12682</v>
      </c>
      <c r="C48" s="3">
        <f t="shared" si="1"/>
        <v>29356.48148148148</v>
      </c>
      <c r="D48" s="4">
        <f t="shared" si="2"/>
        <v>7.630342217315881</v>
      </c>
    </row>
    <row r="49" spans="1:4" ht="12.75">
      <c r="A49" s="2">
        <f t="shared" si="3"/>
        <v>17.5</v>
      </c>
      <c r="B49" s="2">
        <f t="shared" si="0"/>
        <v>13055</v>
      </c>
      <c r="C49" s="3">
        <f t="shared" si="1"/>
        <v>30219.90740740741</v>
      </c>
      <c r="D49" s="4">
        <f t="shared" si="2"/>
        <v>7.412332439678284</v>
      </c>
    </row>
    <row r="50" spans="1:4" ht="12.75">
      <c r="A50" s="2">
        <f t="shared" si="3"/>
        <v>18</v>
      </c>
      <c r="B50" s="2">
        <f t="shared" si="0"/>
        <v>13428</v>
      </c>
      <c r="C50" s="3">
        <f t="shared" si="1"/>
        <v>31083.333333333332</v>
      </c>
      <c r="D50" s="4">
        <f t="shared" si="2"/>
        <v>7.206434316353888</v>
      </c>
    </row>
    <row r="51" spans="1:4" ht="12.75">
      <c r="A51" s="2">
        <f t="shared" si="3"/>
        <v>18.5</v>
      </c>
      <c r="B51" s="2">
        <f t="shared" si="0"/>
        <v>13801</v>
      </c>
      <c r="C51" s="3">
        <f t="shared" si="1"/>
        <v>31946.75925925926</v>
      </c>
      <c r="D51" s="4">
        <f t="shared" si="2"/>
        <v>7.011665821317296</v>
      </c>
    </row>
    <row r="52" spans="1:4" ht="12.75">
      <c r="A52" s="2">
        <f t="shared" si="3"/>
        <v>19</v>
      </c>
      <c r="B52" s="2">
        <f t="shared" si="0"/>
        <v>14174</v>
      </c>
      <c r="C52" s="3">
        <f t="shared" si="1"/>
        <v>32810.18518518518</v>
      </c>
      <c r="D52" s="4">
        <f t="shared" si="2"/>
        <v>6.827148299703683</v>
      </c>
    </row>
    <row r="53" spans="1:4" ht="12.75">
      <c r="A53" s="2">
        <f t="shared" si="3"/>
        <v>19.5</v>
      </c>
      <c r="B53" s="2">
        <f t="shared" si="0"/>
        <v>14547</v>
      </c>
      <c r="C53" s="3">
        <f t="shared" si="1"/>
        <v>33673.61111111111</v>
      </c>
      <c r="D53" s="4">
        <f t="shared" si="2"/>
        <v>6.6520932150958965</v>
      </c>
    </row>
    <row r="54" spans="1:4" ht="12.75">
      <c r="A54" s="2">
        <f t="shared" si="3"/>
        <v>20</v>
      </c>
      <c r="B54" s="2">
        <f t="shared" si="0"/>
        <v>14920</v>
      </c>
      <c r="C54" s="3">
        <f t="shared" si="1"/>
        <v>34537.03703703704</v>
      </c>
      <c r="D54" s="4">
        <f t="shared" si="2"/>
        <v>6.485790884718499</v>
      </c>
    </row>
  </sheetData>
  <mergeCells count="8">
    <mergeCell ref="A11:C11"/>
    <mergeCell ref="A8:C8"/>
    <mergeCell ref="A12:C12"/>
    <mergeCell ref="A4:C4"/>
    <mergeCell ref="A5:C5"/>
    <mergeCell ref="A6:C6"/>
    <mergeCell ref="A10:C10"/>
    <mergeCell ref="A7:C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Deseck</dc:creator>
  <cp:keywords/>
  <dc:description/>
  <cp:lastModifiedBy>Jeff Goin / USPPA</cp:lastModifiedBy>
  <dcterms:created xsi:type="dcterms:W3CDTF">2006-09-14T15:44:58Z</dcterms:created>
  <dcterms:modified xsi:type="dcterms:W3CDTF">2006-09-17T23:20:54Z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-2083636583</vt:i4>
  </property>
  <property fmtid="{D5CDD505-2E9C-101B-9397-08002B2CF9AE}" pid="3" name="_NewReviewCycle">
    <vt:lpwstr/>
  </property>
  <property fmtid="{D5CDD505-2E9C-101B-9397-08002B2CF9AE}" pid="4" name="_EmailSubject">
    <vt:lpwstr>Electric PPG</vt:lpwstr>
  </property>
  <property fmtid="{D5CDD505-2E9C-101B-9397-08002B2CF9AE}" pid="5" name="_AuthorEmail">
    <vt:lpwstr>mdeseck@ford.com</vt:lpwstr>
  </property>
  <property fmtid="{D5CDD505-2E9C-101B-9397-08002B2CF9AE}" pid="6" name="_AuthorEmailDisplayName">
    <vt:lpwstr>Deseck, Mark (M.T.)</vt:lpwstr>
  </property>
</Properties>
</file>